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ŰSZAKI IGAZGATÓSÁG\_Balogh Endre\Déli ipari park\Járda építés\"/>
    </mc:Choice>
  </mc:AlternateContent>
  <xr:revisionPtr revIDLastSave="0" documentId="13_ncr:1_{8AEA29A0-15E0-4F7B-85B5-A3C81F00E552}" xr6:coauthVersionLast="36" xr6:coauthVersionMax="36" xr10:uidLastSave="{00000000-0000-0000-0000-000000000000}"/>
  <bookViews>
    <workbookView xWindow="0" yWindow="0" windowWidth="23040" windowHeight="8484" firstSheet="2" activeTab="2" xr2:uid="{00000000-000D-0000-FFFF-FFFF00000000}"/>
  </bookViews>
  <sheets>
    <sheet name="Záradék" sheetId="7" r:id="rId1"/>
    <sheet name="Összesítő" sheetId="6" r:id="rId2"/>
    <sheet name="Irtás, föld- és sziklamunka" sheetId="5" r:id="rId3"/>
    <sheet name="Fém nyílászáró és épületlakatos" sheetId="4" r:id="rId4"/>
    <sheet name="Felületképzés" sheetId="1" r:id="rId5"/>
    <sheet name="Kőburkolat készítése" sheetId="2" r:id="rId6"/>
    <sheet name="Út- és vasúti pályatartozékok k" sheetId="3" r:id="rId7"/>
  </sheets>
  <calcPr calcId="191029"/>
</workbook>
</file>

<file path=xl/calcChain.xml><?xml version="1.0" encoding="utf-8"?>
<calcChain xmlns="http://schemas.openxmlformats.org/spreadsheetml/2006/main">
  <c r="I5" i="3" l="1"/>
  <c r="H5" i="3"/>
  <c r="I2" i="3"/>
  <c r="H2" i="3"/>
  <c r="I2" i="2"/>
  <c r="I4" i="2" s="1"/>
  <c r="C5" i="6" s="1"/>
  <c r="H2" i="2"/>
  <c r="H4" i="2" s="1"/>
  <c r="B5" i="6" s="1"/>
  <c r="I6" i="1"/>
  <c r="H6" i="1"/>
  <c r="I4" i="1"/>
  <c r="H4" i="1"/>
  <c r="I2" i="1"/>
  <c r="H2" i="1"/>
  <c r="I4" i="4"/>
  <c r="C3" i="6" s="1"/>
  <c r="I2" i="4"/>
  <c r="H2" i="4"/>
  <c r="H4" i="4" s="1"/>
  <c r="B3" i="6" s="1"/>
  <c r="I8" i="5"/>
  <c r="H8" i="5"/>
  <c r="I6" i="5"/>
  <c r="H6" i="5"/>
  <c r="I4" i="5"/>
  <c r="H4" i="5"/>
  <c r="I2" i="5"/>
  <c r="H2" i="5"/>
  <c r="I8" i="3" l="1"/>
  <c r="C6" i="6" s="1"/>
  <c r="H8" i="3"/>
  <c r="B6" i="6" s="1"/>
  <c r="I8" i="1"/>
  <c r="C4" i="6" s="1"/>
  <c r="H8" i="1"/>
  <c r="B4" i="6" s="1"/>
  <c r="H10" i="5"/>
  <c r="B2" i="6" s="1"/>
  <c r="I10" i="5"/>
  <c r="C2" i="6" s="1"/>
  <c r="C7" i="6" s="1"/>
  <c r="D24" i="7" l="1"/>
  <c r="D25" i="7" s="1"/>
  <c r="B7" i="6"/>
  <c r="C24" i="7"/>
  <c r="C25" i="7" s="1"/>
  <c r="C26" i="7" l="1"/>
  <c r="C27" i="7" s="1"/>
  <c r="C28" i="7" s="1"/>
</calcChain>
</file>

<file path=xl/sharedStrings.xml><?xml version="1.0" encoding="utf-8"?>
<sst xmlns="http://schemas.openxmlformats.org/spreadsheetml/2006/main" count="123" uniqueCount="68">
  <si>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</si>
  <si>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</si>
  <si>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</si>
  <si>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</si>
  <si>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</si>
  <si>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</si>
  <si>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</si>
  <si>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</si>
  <si>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</si>
  <si>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</si>
  <si>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</si>
  <si>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</si>
  <si>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21-004-4.1.1-0120401</t>
  </si>
  <si>
    <t>m3</t>
  </si>
  <si>
    <t>21-004-4.1.2-0120231</t>
  </si>
  <si>
    <t>21-004-5.1.1.1</t>
  </si>
  <si>
    <t>m2</t>
  </si>
  <si>
    <t>Tükörkészítés tömörítés nélkül, sík felületen gépi erővel, kiegészítő kézi munkával talajosztály: I-IV.</t>
  </si>
  <si>
    <t>21-008-2.3.1</t>
  </si>
  <si>
    <t>Tömörítés bármely tömörítési osztályban gépi erővel, vezeték felett és mellett, tömörségi fok: 85%</t>
  </si>
  <si>
    <t>Munkanem összesen:</t>
  </si>
  <si>
    <t>Irtás, föld- és sziklamunka</t>
  </si>
  <si>
    <t>45-000-2.2</t>
  </si>
  <si>
    <t>m</t>
  </si>
  <si>
    <t>Rácsok, korlátok, kerítések bontása, csőkorlát meglévő csőkorláton 1 m széles nyilás létesítése</t>
  </si>
  <si>
    <t>Fém nyílászáró és épületlakatos-szerkezet elhelyezése</t>
  </si>
  <si>
    <t>47-021-12.3.1-0419523</t>
  </si>
  <si>
    <t>Korróziógátló alapozás rácson, korláton, kerítésen, sodronyhálón, műgyanta kötőanyagú, oldószertartalmú festékkel POLI-FARBE Cellkolor korróziógátló alapozó fehér</t>
  </si>
  <si>
    <t>47-021-21.3.1-0419522</t>
  </si>
  <si>
    <t>Acélfelületek közbenső festése rácson, korláton, kerítésen, sodronyhálón műgyanta kötőanyagú, oldószeres festékkel POLI-FARBE Cellkolor univerzális alapozó fehér</t>
  </si>
  <si>
    <t>47-021-31.3.1-0160016</t>
  </si>
  <si>
    <t>Acélfelületek átvonó festése rácson, korláton, kerítésen, sodronyhálón műgyanta kötőanyagú, oldószeres festékkel POLI-FARBE Cellkolor oldószeres selyemfényű zománc fehér</t>
  </si>
  <si>
    <t>Felületképzés</t>
  </si>
  <si>
    <t>62-003-4.2.4-0611005</t>
  </si>
  <si>
    <t>Kőburkolat készítése</t>
  </si>
  <si>
    <t>68-002-1.2-0451341</t>
  </si>
  <si>
    <t>db</t>
  </si>
  <si>
    <t>Közúti jelző- és útbaigazító táblák fémanyagúoszlopainak elhelyezése betonalappal,földmunkával, I-IV. osztályú talajban, 120 mm átmérőjű alumínium csőoszlop, változó méretben, egyes oszlop, 0,2 m³/db helyszínen készített betonalappal Alumínium csőoszlop,</t>
  </si>
  <si>
    <t>3,0 m-es</t>
  </si>
  <si>
    <t>68-002-2.1-0020002</t>
  </si>
  <si>
    <t>Közúti jelző- és útbaigazító táblák felszerelése, útvonaltípust, elsőbbséget szabályozó, utasítást adó, tilalmi, tilalmat, veszélyt, tájékoztatást adó jelzőtáblák és útbaigazítást adó táblák, 2-2 bilincskészlettel Alumínium veszélyt jelző tábla,</t>
  </si>
  <si>
    <t>fényvisszaverő, 450 mm EG 2 szín * gyalogos forgalom</t>
  </si>
  <si>
    <t>Út- és vasúti pályatartozékok készítése</t>
  </si>
  <si>
    <t>Összesen:</t>
  </si>
  <si>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</si>
  <si>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</si>
  <si>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</si>
  <si>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 Kelt:      20.. év...........hó...nap </t>
  </si>
  <si>
    <t xml:space="preserve"> Szám         :.............           </t>
  </si>
  <si>
    <t xml:space="preserve"> KSH besorolás:.....................   </t>
  </si>
  <si>
    <t xml:space="preserve"> Teljesítés:20.. év...........hó...nap </t>
  </si>
  <si>
    <t xml:space="preserve">A munka leírása:                       </t>
  </si>
  <si>
    <t xml:space="preserve"> Készítette   :.....................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</si>
  <si>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</si>
  <si>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</si>
  <si>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</si>
  <si>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</si>
  <si>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</si>
  <si>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</si>
  <si>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</si>
  <si>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</si>
  <si>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</si>
  <si>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</si>
  <si>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</si>
  <si>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</si>
  <si>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Talajjavító réteg készítése vonalas létesítményeknél, 3,00 m szélességig vagy építményen belül, homokból Természetes szemmegoszlású homok, TH  0/4 P-TT, Nyékládháza 3,0 cm ágyazat készítése járdalap alatt</t>
  </si>
  <si>
    <t>Talajjavító réteg készítése vonalas létesítményeknél, 3,00 m szélességig vagy építményen belül, osztályozatlan kavicsból Természetes szemmegoszlású homokos kavics, THK 0/24 QTT, KŐKA, Alsózsolca 12,0 cm kavicságyazat készítése járdalap alat</t>
  </si>
  <si>
    <t>Betonlap vagy teraszburkolat készítése, járda- vagy járólapokból, 40x40x6 cm-es lapokból beton járdalap 40x40x6 cm, szürke a felület bevibrlásásval, beseprésével együtt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</si>
</sst>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10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opLeftCell="A7" workbookViewId="0">
      <selection sqref="A1:D1"/>
    </sheetView>
  </sheetViews>
  <sheetFormatPr defaultColWidth="9.109375" defaultRowHeight="15.6" x14ac:dyDescent="0.3"/>
  <cols>
    <col min="1" max="1" width="36.44140625" style="10" customWidth="1"/>
    <col min="2" max="2" width="10.6640625" style="10" customWidth="1"/>
    <col min="3" max="4" width="15.6640625" style="10" customWidth="1"/>
    <col min="5" max="16384" width="9.109375" style="10"/>
  </cols>
  <sheetData>
    <row r="1" spans="1:4" s="14" customFormat="1" x14ac:dyDescent="0.3">
      <c r="A1" s="24"/>
      <c r="B1" s="24"/>
      <c r="C1" s="24"/>
      <c r="D1" s="24"/>
    </row>
    <row r="2" spans="1:4" s="14" customFormat="1" x14ac:dyDescent="0.3">
      <c r="A2" s="24"/>
      <c r="B2" s="24"/>
      <c r="C2" s="24"/>
      <c r="D2" s="24"/>
    </row>
    <row r="3" spans="1:4" s="14" customFormat="1" x14ac:dyDescent="0.3">
      <c r="A3" s="24"/>
      <c r="B3" s="24"/>
      <c r="C3" s="24"/>
      <c r="D3" s="24"/>
    </row>
    <row r="4" spans="1:4" x14ac:dyDescent="0.3">
      <c r="A4" s="21"/>
      <c r="B4" s="21"/>
      <c r="C4" s="21"/>
      <c r="D4" s="21"/>
    </row>
    <row r="5" spans="1:4" x14ac:dyDescent="0.3">
      <c r="A5" s="21"/>
      <c r="B5" s="21"/>
      <c r="C5" s="21"/>
      <c r="D5" s="21"/>
    </row>
    <row r="6" spans="1:4" x14ac:dyDescent="0.3">
      <c r="A6" s="21"/>
      <c r="B6" s="21"/>
      <c r="C6" s="21"/>
      <c r="D6" s="21"/>
    </row>
    <row r="7" spans="1:4" x14ac:dyDescent="0.3">
      <c r="A7" s="21"/>
      <c r="B7" s="21"/>
      <c r="C7" s="21"/>
      <c r="D7" s="21"/>
    </row>
    <row r="9" spans="1:4" x14ac:dyDescent="0.3">
      <c r="A9" s="10" t="s">
        <v>44</v>
      </c>
      <c r="C9" s="10" t="s">
        <v>45</v>
      </c>
    </row>
    <row r="10" spans="1:4" x14ac:dyDescent="0.3">
      <c r="A10" s="10" t="s">
        <v>45</v>
      </c>
      <c r="C10" s="10" t="s">
        <v>45</v>
      </c>
    </row>
    <row r="11" spans="1:4" x14ac:dyDescent="0.3">
      <c r="A11" s="10" t="s">
        <v>46</v>
      </c>
      <c r="C11" s="10" t="s">
        <v>47</v>
      </c>
    </row>
    <row r="12" spans="1:4" x14ac:dyDescent="0.3">
      <c r="A12" s="10" t="s">
        <v>45</v>
      </c>
      <c r="C12" s="10" t="s">
        <v>48</v>
      </c>
    </row>
    <row r="13" spans="1:4" x14ac:dyDescent="0.3">
      <c r="A13" s="10" t="s">
        <v>45</v>
      </c>
      <c r="C13" s="10" t="s">
        <v>49</v>
      </c>
    </row>
    <row r="14" spans="1:4" x14ac:dyDescent="0.3">
      <c r="A14" s="10" t="s">
        <v>45</v>
      </c>
      <c r="C14" s="10" t="s">
        <v>50</v>
      </c>
    </row>
    <row r="15" spans="1:4" x14ac:dyDescent="0.3">
      <c r="A15" s="10" t="s">
        <v>51</v>
      </c>
      <c r="C15" s="10" t="s">
        <v>52</v>
      </c>
    </row>
    <row r="16" spans="1:4" x14ac:dyDescent="0.3">
      <c r="A16" s="10" t="s">
        <v>53</v>
      </c>
    </row>
    <row r="17" spans="1:4" x14ac:dyDescent="0.3">
      <c r="A17" s="10" t="s">
        <v>53</v>
      </c>
    </row>
    <row r="18" spans="1:4" x14ac:dyDescent="0.3">
      <c r="A18" s="10" t="s">
        <v>53</v>
      </c>
    </row>
    <row r="19" spans="1:4" x14ac:dyDescent="0.3">
      <c r="A19" s="10" t="s">
        <v>54</v>
      </c>
    </row>
    <row r="20" spans="1:4" x14ac:dyDescent="0.3">
      <c r="A20" s="10" t="s">
        <v>53</v>
      </c>
    </row>
    <row r="22" spans="1:4" x14ac:dyDescent="0.3">
      <c r="A22" s="22" t="s">
        <v>55</v>
      </c>
      <c r="B22" s="22"/>
      <c r="C22" s="22"/>
      <c r="D22" s="22"/>
    </row>
    <row r="23" spans="1:4" x14ac:dyDescent="0.3">
      <c r="A23" s="15" t="s">
        <v>56</v>
      </c>
      <c r="B23" s="15"/>
      <c r="C23" s="18" t="s">
        <v>57</v>
      </c>
      <c r="D23" s="18" t="s">
        <v>58</v>
      </c>
    </row>
    <row r="24" spans="1:4" x14ac:dyDescent="0.3">
      <c r="A24" s="15" t="s">
        <v>59</v>
      </c>
      <c r="B24" s="15"/>
      <c r="C24" s="15">
        <f>ROUND(SUM(Összesítő!B2:B6),0)</f>
        <v>0</v>
      </c>
      <c r="D24" s="15">
        <f>ROUND(SUM(Összesítő!C2:C6),0)</f>
        <v>0</v>
      </c>
    </row>
    <row r="25" spans="1:4" x14ac:dyDescent="0.3">
      <c r="A25" s="15" t="s">
        <v>60</v>
      </c>
      <c r="B25" s="15"/>
      <c r="C25" s="15">
        <f>ROUND(C24,0)</f>
        <v>0</v>
      </c>
      <c r="D25" s="15">
        <f>ROUND(D24,0)</f>
        <v>0</v>
      </c>
    </row>
    <row r="26" spans="1:4" x14ac:dyDescent="0.3">
      <c r="A26" s="10" t="s">
        <v>61</v>
      </c>
      <c r="C26" s="20">
        <f>ROUND(C25+D25,0)</f>
        <v>0</v>
      </c>
      <c r="D26" s="20"/>
    </row>
    <row r="27" spans="1:4" x14ac:dyDescent="0.3">
      <c r="A27" s="15" t="s">
        <v>62</v>
      </c>
      <c r="B27" s="16">
        <v>0</v>
      </c>
      <c r="C27" s="23">
        <f>ROUND(C26*B27,0)</f>
        <v>0</v>
      </c>
      <c r="D27" s="23"/>
    </row>
    <row r="28" spans="1:4" x14ac:dyDescent="0.3">
      <c r="A28" s="15" t="s">
        <v>63</v>
      </c>
      <c r="B28" s="15"/>
      <c r="C28" s="19">
        <f>ROUND(C26+C27,0)</f>
        <v>0</v>
      </c>
      <c r="D28" s="19"/>
    </row>
    <row r="32" spans="1:4" x14ac:dyDescent="0.3">
      <c r="B32" s="20" t="s">
        <v>64</v>
      </c>
      <c r="C32" s="20"/>
    </row>
    <row r="34" spans="1:1" x14ac:dyDescent="0.3">
      <c r="A34" s="17"/>
    </row>
    <row r="35" spans="1:1" x14ac:dyDescent="0.3">
      <c r="A35" s="17"/>
    </row>
    <row r="36" spans="1:1" x14ac:dyDescent="0.3">
      <c r="A36" s="17"/>
    </row>
  </sheetData>
  <mergeCells count="12">
    <mergeCell ref="A1:D1"/>
    <mergeCell ref="A2:D2"/>
    <mergeCell ref="A3:D3"/>
    <mergeCell ref="A4:D4"/>
    <mergeCell ref="A5:D5"/>
    <mergeCell ref="C28:D28"/>
    <mergeCell ref="B32:C32"/>
    <mergeCell ref="A6:D6"/>
    <mergeCell ref="A7:D7"/>
    <mergeCell ref="A22:D22"/>
    <mergeCell ref="C26:D26"/>
    <mergeCell ref="C27:D27"/>
  </mergeCells>
  <pageMargins left="1" right="1" top="1" bottom="1" header="0.41666666666666669" footer="0.41666666666666669"/>
  <pageSetup paperSize="9" orientation="portrait" useFirstPageNumber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/>
  </sheetViews>
  <sheetFormatPr defaultColWidth="9.109375" defaultRowHeight="15.6" x14ac:dyDescent="0.3"/>
  <cols>
    <col min="1" max="1" width="36.44140625" style="11" customWidth="1"/>
    <col min="2" max="3" width="20.6640625" style="11" customWidth="1"/>
    <col min="4" max="16384" width="9.109375" style="11"/>
  </cols>
  <sheetData>
    <row r="1" spans="1:3" s="12" customFormat="1" x14ac:dyDescent="0.3">
      <c r="A1" s="12" t="s">
        <v>0</v>
      </c>
      <c r="B1" s="13" t="s">
        <v>1</v>
      </c>
      <c r="C1" s="13" t="s">
        <v>2</v>
      </c>
    </row>
    <row r="2" spans="1:3" x14ac:dyDescent="0.3">
      <c r="A2" s="11" t="s">
        <v>21</v>
      </c>
      <c r="B2" s="11">
        <f>'Irtás, föld- és sziklamunka'!H10</f>
        <v>0</v>
      </c>
      <c r="C2" s="11">
        <f>'Irtás, föld- és sziklamunka'!I10</f>
        <v>0</v>
      </c>
    </row>
    <row r="3" spans="1:3" ht="31.2" x14ac:dyDescent="0.3">
      <c r="A3" s="11" t="s">
        <v>25</v>
      </c>
      <c r="B3" s="11">
        <f>'Fém nyílászáró és épületlakatos'!H4</f>
        <v>0</v>
      </c>
      <c r="C3" s="11">
        <f>'Fém nyílászáró és épületlakatos'!I4</f>
        <v>0</v>
      </c>
    </row>
    <row r="4" spans="1:3" x14ac:dyDescent="0.3">
      <c r="A4" s="11" t="s">
        <v>32</v>
      </c>
      <c r="B4" s="11">
        <f>Felületképzés!H8</f>
        <v>0</v>
      </c>
      <c r="C4" s="11">
        <f>Felületképzés!I8</f>
        <v>0</v>
      </c>
    </row>
    <row r="5" spans="1:3" x14ac:dyDescent="0.3">
      <c r="A5" s="11" t="s">
        <v>34</v>
      </c>
      <c r="B5" s="11">
        <f>'Kőburkolat készítése'!H4</f>
        <v>0</v>
      </c>
      <c r="C5" s="11">
        <f>'Kőburkolat készítése'!I4</f>
        <v>0</v>
      </c>
    </row>
    <row r="6" spans="1:3" x14ac:dyDescent="0.3">
      <c r="A6" s="11" t="s">
        <v>42</v>
      </c>
      <c r="B6" s="11">
        <f>'Út- és vasúti pályatartozékok k'!H8</f>
        <v>0</v>
      </c>
      <c r="C6" s="11">
        <f>'Út- és vasúti pályatartozékok k'!I8</f>
        <v>0</v>
      </c>
    </row>
    <row r="7" spans="1:3" s="12" customFormat="1" x14ac:dyDescent="0.3">
      <c r="A7" s="12" t="s">
        <v>43</v>
      </c>
      <c r="B7" s="12">
        <f>ROUND(SUM(B2:B6),0)</f>
        <v>0</v>
      </c>
      <c r="C7" s="12">
        <f>ROUND(SUM(C2:C6), 0)</f>
        <v>0</v>
      </c>
    </row>
  </sheetData>
  <pageMargins left="1" right="1" top="1" bottom="1" header="0.41666666666666669" footer="0.41666666666666669"/>
  <pageSetup paperSize="9" orientation="portrait" useFirstPageNumber="1" horizontalDpi="1200" verticalDpi="1200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tabSelected="1" workbookViewId="0">
      <selection activeCell="C4" sqref="C4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2.6640625" style="1" customWidth="1"/>
    <col min="4" max="4" width="6.6640625" style="5" customWidth="1"/>
    <col min="5" max="5" width="6.6640625" style="1" customWidth="1"/>
    <col min="6" max="7" width="8.33203125" style="5" customWidth="1"/>
    <col min="8" max="9" width="9.6640625" style="5" customWidth="1"/>
    <col min="10" max="10" width="15.6640625" style="1" customWidth="1"/>
    <col min="11" max="16384" width="9.109375" style="1"/>
  </cols>
  <sheetData>
    <row r="1" spans="1:9" s="3" customFormat="1" ht="26.4" x14ac:dyDescent="0.3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79.2" x14ac:dyDescent="0.3">
      <c r="A2" s="7">
        <v>1</v>
      </c>
      <c r="B2" s="1" t="s">
        <v>12</v>
      </c>
      <c r="C2" s="1" t="s">
        <v>65</v>
      </c>
      <c r="D2" s="5">
        <v>18</v>
      </c>
      <c r="E2" s="1" t="s">
        <v>13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ht="92.4" x14ac:dyDescent="0.3">
      <c r="A4" s="7">
        <v>2</v>
      </c>
      <c r="B4" s="1" t="s">
        <v>14</v>
      </c>
      <c r="C4" s="1" t="s">
        <v>66</v>
      </c>
      <c r="D4" s="5">
        <v>70</v>
      </c>
      <c r="E4" s="1" t="s">
        <v>13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6" spans="1:9" ht="39.6" x14ac:dyDescent="0.3">
      <c r="A6" s="7">
        <v>3</v>
      </c>
      <c r="B6" s="1" t="s">
        <v>15</v>
      </c>
      <c r="C6" s="1" t="s">
        <v>17</v>
      </c>
      <c r="D6" s="5">
        <v>570</v>
      </c>
      <c r="E6" s="1" t="s">
        <v>16</v>
      </c>
      <c r="F6" s="5">
        <v>0</v>
      </c>
      <c r="G6" s="5">
        <v>0</v>
      </c>
      <c r="H6" s="5">
        <f>ROUND(D6*F6, 0)</f>
        <v>0</v>
      </c>
      <c r="I6" s="5">
        <f>ROUND(D6*G6, 0)</f>
        <v>0</v>
      </c>
    </row>
    <row r="8" spans="1:9" ht="39.6" x14ac:dyDescent="0.3">
      <c r="A8" s="7">
        <v>4</v>
      </c>
      <c r="B8" s="1" t="s">
        <v>18</v>
      </c>
      <c r="C8" s="1" t="s">
        <v>19</v>
      </c>
      <c r="D8" s="5">
        <v>88</v>
      </c>
      <c r="E8" s="1" t="s">
        <v>13</v>
      </c>
      <c r="F8" s="5">
        <v>0</v>
      </c>
      <c r="G8" s="5">
        <v>0</v>
      </c>
      <c r="H8" s="5">
        <f>ROUND(D8*F8, 0)</f>
        <v>0</v>
      </c>
      <c r="I8" s="5">
        <f>ROUND(D8*G8, 0)</f>
        <v>0</v>
      </c>
    </row>
    <row r="10" spans="1:9" s="8" customFormat="1" x14ac:dyDescent="0.3">
      <c r="A10" s="6"/>
      <c r="B10" s="2"/>
      <c r="C10" s="2" t="s">
        <v>20</v>
      </c>
      <c r="D10" s="4"/>
      <c r="E10" s="2"/>
      <c r="F10" s="4"/>
      <c r="G10" s="4"/>
      <c r="H10" s="4">
        <f>ROUND(SUM(H2:H9),0)</f>
        <v>0</v>
      </c>
      <c r="I10" s="4">
        <f>ROUND(SUM(I2:I9),0)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horizontalDpi="1200" verticalDpi="1200" r:id="rId1"/>
  <headerFooter>
    <oddHeader>&amp;L&amp;"Times New Roman,bold"&amp;10 Irtás, föld- és sziklamunka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"/>
  <sheetViews>
    <sheetView workbookViewId="0">
      <selection activeCell="C27" sqref="C27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2.6640625" style="1" customWidth="1"/>
    <col min="4" max="4" width="6.6640625" style="5" customWidth="1"/>
    <col min="5" max="5" width="6.6640625" style="1" customWidth="1"/>
    <col min="6" max="7" width="8.33203125" style="5" customWidth="1"/>
    <col min="8" max="9" width="9.6640625" style="5" customWidth="1"/>
    <col min="10" max="10" width="15.6640625" style="1" customWidth="1"/>
    <col min="11" max="16384" width="9.109375" style="1"/>
  </cols>
  <sheetData>
    <row r="1" spans="1:9" s="3" customFormat="1" ht="26.4" x14ac:dyDescent="0.3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9.6" x14ac:dyDescent="0.3">
      <c r="A2" s="7">
        <v>1</v>
      </c>
      <c r="B2" s="1" t="s">
        <v>22</v>
      </c>
      <c r="C2" s="1" t="s">
        <v>24</v>
      </c>
      <c r="D2" s="5">
        <v>4</v>
      </c>
      <c r="E2" s="1" t="s">
        <v>23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s="8" customFormat="1" x14ac:dyDescent="0.3">
      <c r="A4" s="6"/>
      <c r="B4" s="2"/>
      <c r="C4" s="2" t="s">
        <v>20</v>
      </c>
      <c r="D4" s="4"/>
      <c r="E4" s="2"/>
      <c r="F4" s="4"/>
      <c r="G4" s="4"/>
      <c r="H4" s="4">
        <f>ROUND(SUM(H2:H3),0)</f>
        <v>0</v>
      </c>
      <c r="I4" s="4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horizontalDpi="1200" verticalDpi="1200" r:id="rId1"/>
  <headerFooter>
    <oddHeader>&amp;L&amp;"Times New Roman,bold"&amp;10 Fém nyílászáró és épületlakatos-szerkezet elhelyezése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workbookViewId="0">
      <selection activeCell="F6" sqref="F6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2.6640625" style="1" customWidth="1"/>
    <col min="4" max="4" width="6.6640625" style="5" customWidth="1"/>
    <col min="5" max="5" width="6.6640625" style="1" customWidth="1"/>
    <col min="6" max="7" width="8.33203125" style="5" customWidth="1"/>
    <col min="8" max="9" width="9.6640625" style="5" customWidth="1"/>
    <col min="10" max="10" width="15.6640625" style="1" customWidth="1"/>
    <col min="11" max="16384" width="9.109375" style="1"/>
  </cols>
  <sheetData>
    <row r="1" spans="1:9" s="3" customFormat="1" ht="26.4" x14ac:dyDescent="0.3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66" x14ac:dyDescent="0.3">
      <c r="A2" s="7">
        <v>1</v>
      </c>
      <c r="B2" s="1" t="s">
        <v>26</v>
      </c>
      <c r="C2" s="1" t="s">
        <v>27</v>
      </c>
      <c r="D2" s="5">
        <v>2</v>
      </c>
      <c r="E2" s="1" t="s">
        <v>16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ht="66" x14ac:dyDescent="0.3">
      <c r="A4" s="7">
        <v>2</v>
      </c>
      <c r="B4" s="1" t="s">
        <v>28</v>
      </c>
      <c r="C4" s="1" t="s">
        <v>29</v>
      </c>
      <c r="D4" s="5">
        <v>2</v>
      </c>
      <c r="E4" s="1" t="s">
        <v>16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6" spans="1:9" ht="66" x14ac:dyDescent="0.3">
      <c r="A6" s="7">
        <v>3</v>
      </c>
      <c r="B6" s="1" t="s">
        <v>30</v>
      </c>
      <c r="C6" s="1" t="s">
        <v>31</v>
      </c>
      <c r="D6" s="5">
        <v>2</v>
      </c>
      <c r="E6" s="1" t="s">
        <v>16</v>
      </c>
      <c r="F6" s="5">
        <v>0</v>
      </c>
      <c r="G6" s="5">
        <v>0</v>
      </c>
      <c r="H6" s="5">
        <f>ROUND(D6*F6, 0)</f>
        <v>0</v>
      </c>
      <c r="I6" s="5">
        <f>ROUND(D6*G6, 0)</f>
        <v>0</v>
      </c>
    </row>
    <row r="8" spans="1:9" s="8" customFormat="1" x14ac:dyDescent="0.3">
      <c r="A8" s="6"/>
      <c r="B8" s="2"/>
      <c r="C8" s="2" t="s">
        <v>20</v>
      </c>
      <c r="D8" s="4"/>
      <c r="E8" s="2"/>
      <c r="F8" s="4"/>
      <c r="G8" s="4"/>
      <c r="H8" s="4">
        <f>ROUND(SUM(H2:H7),0)</f>
        <v>0</v>
      </c>
      <c r="I8" s="4">
        <f>ROUND(SUM(I2:I7),0)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horizontalDpi="1200" verticalDpi="1200" r:id="rId1"/>
  <headerFooter>
    <oddHeader>&amp;L&amp;"Times New Roman,bold"&amp;10 Felületképzés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"/>
  <sheetViews>
    <sheetView workbookViewId="0">
      <selection activeCell="C3" sqref="C3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2.6640625" style="1" customWidth="1"/>
    <col min="4" max="4" width="6.6640625" style="5" customWidth="1"/>
    <col min="5" max="5" width="6.6640625" style="1" customWidth="1"/>
    <col min="6" max="7" width="8.33203125" style="5" customWidth="1"/>
    <col min="8" max="9" width="9.6640625" style="5" customWidth="1"/>
    <col min="10" max="10" width="15.6640625" style="1" customWidth="1"/>
    <col min="11" max="16384" width="9.109375" style="1"/>
  </cols>
  <sheetData>
    <row r="1" spans="1:9" s="3" customFormat="1" ht="26.4" x14ac:dyDescent="0.3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66" x14ac:dyDescent="0.3">
      <c r="A2" s="7">
        <v>1</v>
      </c>
      <c r="B2" s="1" t="s">
        <v>33</v>
      </c>
      <c r="C2" s="1" t="s">
        <v>67</v>
      </c>
      <c r="D2" s="5">
        <v>570</v>
      </c>
      <c r="E2" s="1" t="s">
        <v>16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s="8" customFormat="1" x14ac:dyDescent="0.3">
      <c r="A4" s="6"/>
      <c r="B4" s="2"/>
      <c r="C4" s="2" t="s">
        <v>20</v>
      </c>
      <c r="D4" s="4"/>
      <c r="E4" s="2"/>
      <c r="F4" s="4"/>
      <c r="G4" s="4"/>
      <c r="H4" s="4">
        <f>ROUND(SUM(H2:H3),0)</f>
        <v>0</v>
      </c>
      <c r="I4" s="4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horizontalDpi="1200" verticalDpi="1200" r:id="rId1"/>
  <headerFooter>
    <oddHeader>&amp;L&amp;"Times New Roman,bold"&amp;10 Kőburkolat készítése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"/>
  <sheetViews>
    <sheetView workbookViewId="0">
      <selection activeCell="I24" sqref="I24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2.6640625" style="1" customWidth="1"/>
    <col min="4" max="4" width="6.6640625" style="5" customWidth="1"/>
    <col min="5" max="5" width="6.6640625" style="1" customWidth="1"/>
    <col min="6" max="7" width="8.33203125" style="5" customWidth="1"/>
    <col min="8" max="9" width="9.6640625" style="5" customWidth="1"/>
    <col min="10" max="10" width="15.6640625" style="1" customWidth="1"/>
    <col min="11" max="16384" width="9.109375" style="1"/>
  </cols>
  <sheetData>
    <row r="1" spans="1:9" s="3" customFormat="1" ht="26.4" x14ac:dyDescent="0.3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92.4" x14ac:dyDescent="0.3">
      <c r="A2" s="7">
        <v>1</v>
      </c>
      <c r="B2" s="1" t="s">
        <v>35</v>
      </c>
      <c r="C2" s="9" t="s">
        <v>37</v>
      </c>
      <c r="D2" s="5">
        <v>4</v>
      </c>
      <c r="E2" s="1" t="s">
        <v>36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3" spans="1:9" x14ac:dyDescent="0.3">
      <c r="C3" s="9" t="s">
        <v>38</v>
      </c>
    </row>
    <row r="5" spans="1:9" ht="92.4" x14ac:dyDescent="0.3">
      <c r="A5" s="7">
        <v>2</v>
      </c>
      <c r="B5" s="1" t="s">
        <v>39</v>
      </c>
      <c r="C5" s="9" t="s">
        <v>40</v>
      </c>
      <c r="D5" s="5">
        <v>4</v>
      </c>
      <c r="E5" s="1" t="s">
        <v>36</v>
      </c>
      <c r="F5" s="5">
        <v>0</v>
      </c>
      <c r="G5" s="5">
        <v>0</v>
      </c>
      <c r="H5" s="5">
        <f>ROUND(D5*F5, 0)</f>
        <v>0</v>
      </c>
      <c r="I5" s="5">
        <f>ROUND(D5*G5, 0)</f>
        <v>0</v>
      </c>
    </row>
    <row r="6" spans="1:9" ht="26.4" x14ac:dyDescent="0.3">
      <c r="C6" s="9" t="s">
        <v>41</v>
      </c>
    </row>
    <row r="8" spans="1:9" s="8" customFormat="1" x14ac:dyDescent="0.3">
      <c r="A8" s="6"/>
      <c r="B8" s="2"/>
      <c r="C8" s="2" t="s">
        <v>20</v>
      </c>
      <c r="D8" s="4"/>
      <c r="E8" s="2"/>
      <c r="F8" s="4"/>
      <c r="G8" s="4"/>
      <c r="H8" s="4">
        <f>ROUND(SUM(H2:H7),0)</f>
        <v>0</v>
      </c>
      <c r="I8" s="4">
        <f>ROUND(SUM(I2:I7),0)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horizontalDpi="1200" verticalDpi="1200" r:id="rId1"/>
  <headerFooter>
    <oddHeader>&amp;L&amp;"Times New Roman,bold"&amp;10 Út- és vasúti pályatartozékok készítése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Záradék</vt:lpstr>
      <vt:lpstr>Összesítő</vt:lpstr>
      <vt:lpstr>Irtás, föld- és sziklamunka</vt:lpstr>
      <vt:lpstr>Fém nyílászáró és épületlakatos</vt:lpstr>
      <vt:lpstr>Felületképzés</vt:lpstr>
      <vt:lpstr>Kőburkolat készítése</vt:lpstr>
      <vt:lpstr>Út- és vasúti pályatartozékok 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 Endre</dc:creator>
  <cp:lastModifiedBy>Balogh Endre</cp:lastModifiedBy>
  <dcterms:created xsi:type="dcterms:W3CDTF">2020-06-07T18:21:35Z</dcterms:created>
  <dcterms:modified xsi:type="dcterms:W3CDTF">2020-06-09T14:55:48Z</dcterms:modified>
</cp:coreProperties>
</file>